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6" windowHeight="7152"/>
  </bookViews>
  <sheets>
    <sheet name="განფასება" sheetId="1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3" l="1"/>
  <c r="H19" i="13"/>
  <c r="J19" i="13"/>
  <c r="F16" i="13"/>
  <c r="F15" i="13"/>
  <c r="F13" i="13"/>
  <c r="J16" i="13"/>
  <c r="H16" i="13"/>
  <c r="J15" i="13"/>
  <c r="H15" i="13"/>
  <c r="J14" i="13"/>
  <c r="H14" i="13"/>
  <c r="F14" i="13"/>
  <c r="J13" i="13"/>
  <c r="H13" i="13"/>
  <c r="J12" i="13"/>
  <c r="H12" i="13"/>
  <c r="F12" i="13"/>
  <c r="K12" i="13" s="1"/>
  <c r="K19" i="13"/>
  <c r="K14" i="13"/>
  <c r="J18" i="13"/>
  <c r="H18" i="13"/>
  <c r="F18" i="13"/>
  <c r="J17" i="13"/>
  <c r="H17" i="13"/>
  <c r="F17" i="13"/>
  <c r="J11" i="13"/>
  <c r="H11" i="13"/>
  <c r="F11" i="13"/>
  <c r="J10" i="13"/>
  <c r="H10" i="13"/>
  <c r="F10" i="13"/>
  <c r="K10" i="13" s="1"/>
  <c r="J9" i="13"/>
  <c r="H9" i="13"/>
  <c r="K9" i="13" s="1"/>
  <c r="F9" i="13"/>
  <c r="J8" i="13"/>
  <c r="H8" i="13"/>
  <c r="F8" i="13"/>
  <c r="K8" i="13" s="1"/>
  <c r="J7" i="13"/>
  <c r="H7" i="13"/>
  <c r="F7" i="13"/>
  <c r="J6" i="13"/>
  <c r="H6" i="13"/>
  <c r="F6" i="13"/>
  <c r="J5" i="13"/>
  <c r="H5" i="13"/>
  <c r="K5" i="13" s="1"/>
  <c r="F5" i="13"/>
  <c r="J20" i="13"/>
  <c r="K11" i="13"/>
  <c r="K17" i="13"/>
  <c r="K18" i="13" l="1"/>
  <c r="K16" i="13"/>
  <c r="K15" i="13"/>
  <c r="K13" i="13"/>
  <c r="K7" i="13"/>
  <c r="K6" i="13"/>
  <c r="F20" i="13"/>
  <c r="K21" i="13" s="1"/>
  <c r="H20" i="13"/>
  <c r="K20" i="13" l="1"/>
  <c r="K22" i="13" s="1"/>
  <c r="K23" i="13" s="1"/>
  <c r="K24" i="13" s="1"/>
  <c r="K25" i="13" s="1"/>
  <c r="K26" i="13" s="1"/>
  <c r="K27" i="13" s="1"/>
  <c r="K28" i="13" s="1"/>
  <c r="K29" i="13" s="1"/>
  <c r="K30" i="13" s="1"/>
</calcChain>
</file>

<file path=xl/sharedStrings.xml><?xml version="1.0" encoding="utf-8"?>
<sst xmlns="http://schemas.openxmlformats.org/spreadsheetml/2006/main" count="61" uniqueCount="39">
  <si>
    <t>ც</t>
  </si>
  <si>
    <t>გ/მ</t>
  </si>
  <si>
    <t xml:space="preserve"> </t>
  </si>
  <si>
    <t>Sesasrulebeli samuSaoebis dasaxeleba</t>
  </si>
  <si>
    <t>ganz. erT</t>
  </si>
  <si>
    <t>raodenoba</t>
  </si>
  <si>
    <t xml:space="preserve">   masalebi</t>
  </si>
  <si>
    <t>xelfasi</t>
  </si>
  <si>
    <t xml:space="preserve"> manq.meq-zmebi(l)</t>
  </si>
  <si>
    <t>sul</t>
  </si>
  <si>
    <t>erT.</t>
  </si>
  <si>
    <t>erT</t>
  </si>
  <si>
    <t>lari</t>
  </si>
  <si>
    <t>g/m</t>
  </si>
  <si>
    <t>მ2</t>
  </si>
  <si>
    <t>კომ</t>
  </si>
  <si>
    <t xml:space="preserve"> sul pirdapiri xarjebi</t>
  </si>
  <si>
    <t xml:space="preserve"> ტრანსპორტირების ხარჯები </t>
  </si>
  <si>
    <t>გაუთვალისწინებელი ხარჯები</t>
  </si>
  <si>
    <t xml:space="preserve"> zednadebi xarjebi</t>
  </si>
  <si>
    <t xml:space="preserve"> mogeba</t>
  </si>
  <si>
    <t>dRg</t>
  </si>
  <si>
    <t>jami</t>
  </si>
  <si>
    <r>
      <t xml:space="preserve"> 125 mm-ni პოლიეთილენის ელექტრო-ქურო </t>
    </r>
    <r>
      <rPr>
        <b/>
        <sz val="8"/>
        <color indexed="8"/>
        <rFont val="Arial Black"/>
        <family val="2"/>
        <charset val="204"/>
      </rPr>
      <t>(PN-16 FIRATI)</t>
    </r>
  </si>
  <si>
    <r>
      <t xml:space="preserve"> 125 mm-ni პოლიეთილენის ელექტრო-მუხლი  </t>
    </r>
    <r>
      <rPr>
        <b/>
        <sz val="8"/>
        <color indexed="8"/>
        <rFont val="Arial Black"/>
        <family val="2"/>
        <charset val="204"/>
      </rPr>
      <t>(PN-16 FIRATI)</t>
    </r>
  </si>
  <si>
    <t>დაზიანებული ემალის საფარის მოხსნა</t>
  </si>
  <si>
    <t>რეზერვუარებზე 80 მმ-ნი დამცლელი მილყელის შედუღება</t>
  </si>
  <si>
    <t>80 მმ-ნი ურდულის მონტაჟი</t>
  </si>
  <si>
    <r>
      <t xml:space="preserve"> 125 mm-ni პოლიეთილენის ელექტრო-სამკაპი   </t>
    </r>
    <r>
      <rPr>
        <b/>
        <sz val="8"/>
        <color indexed="8"/>
        <rFont val="Arial Black"/>
        <family val="2"/>
        <charset val="204"/>
      </rPr>
      <t>(PN-16 FIRATI)</t>
    </r>
  </si>
  <si>
    <r>
      <t xml:space="preserve"> 110 mm-ni პოლიეთილენის mili </t>
    </r>
    <r>
      <rPr>
        <b/>
        <sz val="8"/>
        <color indexed="8"/>
        <rFont val="Arial Black"/>
        <family val="2"/>
        <charset val="204"/>
      </rPr>
      <t>(PN-16 FIRATI)</t>
    </r>
  </si>
  <si>
    <r>
      <t xml:space="preserve"> 110 mm-ni პოლიეთილენის ელექტრო-ქურო </t>
    </r>
    <r>
      <rPr>
        <b/>
        <sz val="8"/>
        <color indexed="8"/>
        <rFont val="Arial Black"/>
        <family val="2"/>
        <charset val="204"/>
      </rPr>
      <t>(PN-16 FIRATI)</t>
    </r>
  </si>
  <si>
    <r>
      <t xml:space="preserve"> 110 mm-ni პოლიეთილენის ელექტრო-მუხლი  </t>
    </r>
    <r>
      <rPr>
        <b/>
        <sz val="8"/>
        <color indexed="8"/>
        <rFont val="Arial Black"/>
        <family val="2"/>
        <charset val="204"/>
      </rPr>
      <t>(PN-16 FIRATI)</t>
    </r>
  </si>
  <si>
    <r>
      <t xml:space="preserve"> 110 mm-ni პოლიეთილენის ელექტრო-სამკაპი   </t>
    </r>
    <r>
      <rPr>
        <b/>
        <sz val="8"/>
        <color indexed="8"/>
        <rFont val="Arial Black"/>
        <family val="2"/>
        <charset val="204"/>
      </rPr>
      <t>(PN-16 FIRATI)</t>
    </r>
  </si>
  <si>
    <t>ემალის საფარის აღდგენა</t>
  </si>
  <si>
    <t>წერ</t>
  </si>
  <si>
    <r>
      <t xml:space="preserve"> 125 mm-ni პოლიეთილენის miliს მონტაჟი </t>
    </r>
    <r>
      <rPr>
        <b/>
        <sz val="8"/>
        <color indexed="8"/>
        <rFont val="Arial Black"/>
        <family val="2"/>
        <charset val="204"/>
      </rPr>
      <t>(PN-10 FIRATI)</t>
    </r>
  </si>
  <si>
    <t>ტუმბოს დემონტაჟი და ტესტირება</t>
  </si>
  <si>
    <t>რეზერვი ტუმბოს დაერთება სახანძრო და სარწყავ სისტემაზე</t>
  </si>
  <si>
    <t>სახანძრო და სარწყავი ქსელის გამოცდა წნევის ქვეშ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</si>
</sst>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8"/>
      <name val="AcadNusx"/>
    </font>
    <font>
      <b/>
      <sz val="8"/>
      <color indexed="8"/>
      <name val="Arial Black"/>
      <family val="2"/>
      <charset val="204"/>
    </font>
    <font>
      <b/>
      <sz val="8"/>
      <name val="AcadNusx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AcadNusx"/>
    </font>
    <font>
      <sz val="8"/>
      <color theme="1"/>
      <name val="Calibri"/>
      <family val="2"/>
      <scheme val="minor"/>
    </font>
    <font>
      <b/>
      <sz val="8"/>
      <color theme="1"/>
      <name val="AcadMtavr"/>
    </font>
    <font>
      <b/>
      <sz val="8"/>
      <name val="AcadMtav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4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14" fontId="1" fillId="2" borderId="6" xfId="0" applyNumberFormat="1" applyFont="1" applyFill="1" applyBorder="1" applyAlignment="1">
      <alignment horizontal="center" vertical="center"/>
    </xf>
    <xf numFmtId="0" fontId="0" fillId="2" borderId="0" xfId="0" applyFill="1"/>
    <xf numFmtId="0" fontId="7" fillId="2" borderId="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0" borderId="0" xfId="0" applyFont="1"/>
    <xf numFmtId="0" fontId="7" fillId="2" borderId="0" xfId="0" applyFont="1" applyFill="1"/>
    <xf numFmtId="164" fontId="7" fillId="0" borderId="0" xfId="0" applyNumberFormat="1" applyFont="1"/>
    <xf numFmtId="164" fontId="0" fillId="2" borderId="0" xfId="0" applyNumberFormat="1" applyFill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9" fontId="2" fillId="2" borderId="6" xfId="0" applyNumberFormat="1" applyFont="1" applyFill="1" applyBorder="1" applyAlignment="1">
      <alignment horizontal="center" vertical="center" wrapText="1"/>
    </xf>
    <xf numFmtId="9" fontId="2" fillId="2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C22" sqref="C22:J22"/>
    </sheetView>
  </sheetViews>
  <sheetFormatPr defaultRowHeight="14.4" x14ac:dyDescent="0.3"/>
  <cols>
    <col min="1" max="1" width="4.33203125" customWidth="1"/>
    <col min="2" max="2" width="43" customWidth="1"/>
  </cols>
  <sheetData>
    <row r="1" spans="1:12" x14ac:dyDescent="0.3">
      <c r="A1" s="40"/>
      <c r="B1" s="40"/>
      <c r="C1" s="41"/>
      <c r="D1" s="41"/>
      <c r="E1" s="41"/>
      <c r="F1" s="41"/>
      <c r="G1" s="41"/>
      <c r="H1" s="41"/>
      <c r="I1" s="41"/>
      <c r="J1" s="41"/>
      <c r="K1" s="41"/>
    </row>
    <row r="2" spans="1:12" x14ac:dyDescent="0.3">
      <c r="A2" s="43"/>
      <c r="B2" s="43"/>
      <c r="C2" s="42"/>
      <c r="D2" s="42"/>
      <c r="E2" s="42"/>
      <c r="F2" s="42"/>
      <c r="G2" s="42"/>
      <c r="H2" s="42"/>
      <c r="I2" s="42"/>
      <c r="J2" s="42"/>
      <c r="K2" s="42"/>
    </row>
    <row r="3" spans="1:12" x14ac:dyDescent="0.3">
      <c r="A3" s="44" t="s">
        <v>2</v>
      </c>
      <c r="B3" s="45" t="s">
        <v>3</v>
      </c>
      <c r="C3" s="46" t="s">
        <v>4</v>
      </c>
      <c r="D3" s="46" t="s">
        <v>5</v>
      </c>
      <c r="E3" s="45" t="s">
        <v>6</v>
      </c>
      <c r="F3" s="45"/>
      <c r="G3" s="45" t="s">
        <v>7</v>
      </c>
      <c r="H3" s="45"/>
      <c r="I3" s="45" t="s">
        <v>8</v>
      </c>
      <c r="J3" s="45"/>
      <c r="K3" s="17" t="s">
        <v>9</v>
      </c>
      <c r="L3" s="9"/>
    </row>
    <row r="4" spans="1:12" x14ac:dyDescent="0.3">
      <c r="A4" s="44"/>
      <c r="B4" s="45"/>
      <c r="C4" s="46"/>
      <c r="D4" s="46"/>
      <c r="E4" s="17" t="s">
        <v>10</v>
      </c>
      <c r="F4" s="17" t="s">
        <v>9</v>
      </c>
      <c r="G4" s="17" t="s">
        <v>10</v>
      </c>
      <c r="H4" s="17" t="s">
        <v>9</v>
      </c>
      <c r="I4" s="17" t="s">
        <v>11</v>
      </c>
      <c r="J4" s="17" t="s">
        <v>9</v>
      </c>
      <c r="K4" s="17" t="s">
        <v>12</v>
      </c>
      <c r="L4" s="9"/>
    </row>
    <row r="5" spans="1:12" x14ac:dyDescent="0.3">
      <c r="A5" s="16">
        <v>1</v>
      </c>
      <c r="B5" s="18" t="s">
        <v>25</v>
      </c>
      <c r="C5" s="18" t="s">
        <v>14</v>
      </c>
      <c r="D5" s="1">
        <v>45</v>
      </c>
      <c r="E5" s="1">
        <v>0</v>
      </c>
      <c r="F5" s="2">
        <f>E5*D5</f>
        <v>0</v>
      </c>
      <c r="G5" s="2">
        <v>0</v>
      </c>
      <c r="H5" s="2">
        <f>G5*D5</f>
        <v>0</v>
      </c>
      <c r="I5" s="2">
        <v>0</v>
      </c>
      <c r="J5" s="2">
        <f>I5*D5</f>
        <v>0</v>
      </c>
      <c r="K5" s="2">
        <f>J5+H5+F5</f>
        <v>0</v>
      </c>
      <c r="L5" s="9"/>
    </row>
    <row r="6" spans="1:12" ht="21.6" x14ac:dyDescent="0.3">
      <c r="A6" s="16">
        <v>2</v>
      </c>
      <c r="B6" s="18" t="s">
        <v>26</v>
      </c>
      <c r="C6" s="18" t="s">
        <v>34</v>
      </c>
      <c r="D6" s="1">
        <v>5</v>
      </c>
      <c r="E6" s="1">
        <v>0</v>
      </c>
      <c r="F6" s="2">
        <f t="shared" ref="F6:F19" si="0">E6*D6</f>
        <v>0</v>
      </c>
      <c r="G6" s="2">
        <v>0</v>
      </c>
      <c r="H6" s="2">
        <f t="shared" ref="H6:H19" si="1">G6*D6</f>
        <v>0</v>
      </c>
      <c r="I6" s="2">
        <v>0</v>
      </c>
      <c r="J6" s="2">
        <f t="shared" ref="J6:J19" si="2">I6*D6</f>
        <v>0</v>
      </c>
      <c r="K6" s="2">
        <f t="shared" ref="K6:K19" si="3">J6+H6+F6</f>
        <v>0</v>
      </c>
      <c r="L6" s="9"/>
    </row>
    <row r="7" spans="1:12" x14ac:dyDescent="0.3">
      <c r="A7" s="16">
        <v>3</v>
      </c>
      <c r="B7" s="18" t="s">
        <v>27</v>
      </c>
      <c r="C7" s="18" t="s">
        <v>15</v>
      </c>
      <c r="D7" s="1">
        <v>5</v>
      </c>
      <c r="E7" s="1">
        <v>0</v>
      </c>
      <c r="F7" s="2">
        <f t="shared" si="0"/>
        <v>0</v>
      </c>
      <c r="G7" s="2">
        <v>0</v>
      </c>
      <c r="H7" s="2">
        <f t="shared" si="1"/>
        <v>0</v>
      </c>
      <c r="I7" s="2">
        <v>0</v>
      </c>
      <c r="J7" s="2">
        <f t="shared" si="2"/>
        <v>0</v>
      </c>
      <c r="K7" s="2">
        <f t="shared" si="3"/>
        <v>0</v>
      </c>
      <c r="L7" s="9"/>
    </row>
    <row r="8" spans="1:12" x14ac:dyDescent="0.3">
      <c r="A8" s="16">
        <v>4</v>
      </c>
      <c r="B8" s="18" t="s">
        <v>33</v>
      </c>
      <c r="C8" s="18" t="s">
        <v>14</v>
      </c>
      <c r="D8" s="1">
        <v>45</v>
      </c>
      <c r="E8" s="1">
        <v>0</v>
      </c>
      <c r="F8" s="2">
        <f t="shared" si="0"/>
        <v>0</v>
      </c>
      <c r="G8" s="2">
        <v>0</v>
      </c>
      <c r="H8" s="2">
        <f t="shared" si="1"/>
        <v>0</v>
      </c>
      <c r="I8" s="2">
        <v>0</v>
      </c>
      <c r="J8" s="2">
        <f t="shared" si="2"/>
        <v>0</v>
      </c>
      <c r="K8" s="2">
        <f t="shared" si="3"/>
        <v>0</v>
      </c>
      <c r="L8" s="9"/>
    </row>
    <row r="9" spans="1:12" ht="24" x14ac:dyDescent="0.3">
      <c r="A9" s="16">
        <v>5</v>
      </c>
      <c r="B9" s="18" t="s">
        <v>35</v>
      </c>
      <c r="C9" s="18" t="s">
        <v>13</v>
      </c>
      <c r="D9" s="1">
        <v>18</v>
      </c>
      <c r="E9" s="1">
        <v>0</v>
      </c>
      <c r="F9" s="2">
        <f t="shared" si="0"/>
        <v>0</v>
      </c>
      <c r="G9" s="2">
        <v>0</v>
      </c>
      <c r="H9" s="2">
        <f t="shared" si="1"/>
        <v>0</v>
      </c>
      <c r="I9" s="2">
        <v>0</v>
      </c>
      <c r="J9" s="2">
        <f t="shared" si="2"/>
        <v>0</v>
      </c>
      <c r="K9" s="2">
        <f t="shared" si="3"/>
        <v>0</v>
      </c>
      <c r="L9" s="9"/>
    </row>
    <row r="10" spans="1:12" ht="24" x14ac:dyDescent="0.3">
      <c r="A10" s="16">
        <v>6</v>
      </c>
      <c r="B10" s="18" t="s">
        <v>23</v>
      </c>
      <c r="C10" s="18" t="s">
        <v>0</v>
      </c>
      <c r="D10" s="1">
        <v>5</v>
      </c>
      <c r="E10" s="1">
        <v>0</v>
      </c>
      <c r="F10" s="2">
        <f t="shared" si="0"/>
        <v>0</v>
      </c>
      <c r="G10" s="2">
        <v>0</v>
      </c>
      <c r="H10" s="2">
        <f t="shared" si="1"/>
        <v>0</v>
      </c>
      <c r="I10" s="2">
        <v>0</v>
      </c>
      <c r="J10" s="2">
        <f t="shared" si="2"/>
        <v>0</v>
      </c>
      <c r="K10" s="2">
        <f t="shared" si="3"/>
        <v>0</v>
      </c>
      <c r="L10" s="9"/>
    </row>
    <row r="11" spans="1:12" ht="22.8" x14ac:dyDescent="0.3">
      <c r="A11" s="16">
        <v>7</v>
      </c>
      <c r="B11" s="18" t="s">
        <v>24</v>
      </c>
      <c r="C11" s="18" t="s">
        <v>0</v>
      </c>
      <c r="D11" s="1">
        <v>3</v>
      </c>
      <c r="E11" s="1">
        <v>0</v>
      </c>
      <c r="F11" s="2">
        <f t="shared" si="0"/>
        <v>0</v>
      </c>
      <c r="G11" s="2">
        <v>0</v>
      </c>
      <c r="H11" s="2">
        <f t="shared" si="1"/>
        <v>0</v>
      </c>
      <c r="I11" s="2">
        <v>0</v>
      </c>
      <c r="J11" s="2">
        <f t="shared" si="2"/>
        <v>0</v>
      </c>
      <c r="K11" s="2">
        <f t="shared" si="3"/>
        <v>0</v>
      </c>
      <c r="L11" s="9"/>
    </row>
    <row r="12" spans="1:12" ht="22.8" x14ac:dyDescent="0.3">
      <c r="A12" s="20">
        <v>8</v>
      </c>
      <c r="B12" s="21" t="s">
        <v>28</v>
      </c>
      <c r="C12" s="21" t="s">
        <v>0</v>
      </c>
      <c r="D12" s="1">
        <v>4</v>
      </c>
      <c r="E12" s="1">
        <v>0</v>
      </c>
      <c r="F12" s="2">
        <f t="shared" ref="F12:F15" si="4">E12*D12</f>
        <v>0</v>
      </c>
      <c r="G12" s="2">
        <v>0</v>
      </c>
      <c r="H12" s="2">
        <f t="shared" ref="H12:H15" si="5">G12*D12</f>
        <v>0</v>
      </c>
      <c r="I12" s="2">
        <v>0</v>
      </c>
      <c r="J12" s="2">
        <f t="shared" ref="J12:J15" si="6">I12*D12</f>
        <v>0</v>
      </c>
      <c r="K12" s="2">
        <f t="shared" ref="K12:K15" si="7">J12+H12+F12</f>
        <v>0</v>
      </c>
      <c r="L12" s="9"/>
    </row>
    <row r="13" spans="1:12" x14ac:dyDescent="0.3">
      <c r="A13" s="3">
        <v>9</v>
      </c>
      <c r="B13" s="21" t="s">
        <v>29</v>
      </c>
      <c r="C13" s="21" t="s">
        <v>13</v>
      </c>
      <c r="D13" s="1">
        <v>14</v>
      </c>
      <c r="E13" s="1">
        <v>0</v>
      </c>
      <c r="F13" s="2">
        <f t="shared" si="4"/>
        <v>0</v>
      </c>
      <c r="G13" s="2">
        <v>0</v>
      </c>
      <c r="H13" s="2">
        <f t="shared" si="5"/>
        <v>0</v>
      </c>
      <c r="I13" s="2">
        <v>0</v>
      </c>
      <c r="J13" s="2">
        <f t="shared" si="6"/>
        <v>0</v>
      </c>
      <c r="K13" s="2">
        <f t="shared" si="7"/>
        <v>0</v>
      </c>
      <c r="L13" s="9"/>
    </row>
    <row r="14" spans="1:12" ht="24" x14ac:dyDescent="0.3">
      <c r="A14" s="3">
        <v>10</v>
      </c>
      <c r="B14" s="21" t="s">
        <v>30</v>
      </c>
      <c r="C14" s="21" t="s">
        <v>0</v>
      </c>
      <c r="D14" s="1">
        <v>6</v>
      </c>
      <c r="E14" s="1">
        <v>0</v>
      </c>
      <c r="F14" s="2">
        <f t="shared" si="4"/>
        <v>0</v>
      </c>
      <c r="G14" s="2">
        <v>0</v>
      </c>
      <c r="H14" s="2">
        <f t="shared" si="5"/>
        <v>0</v>
      </c>
      <c r="I14" s="2">
        <v>0</v>
      </c>
      <c r="J14" s="2">
        <f t="shared" si="6"/>
        <v>0</v>
      </c>
      <c r="K14" s="2">
        <f t="shared" si="7"/>
        <v>0</v>
      </c>
      <c r="L14" s="9"/>
    </row>
    <row r="15" spans="1:12" ht="22.8" x14ac:dyDescent="0.3">
      <c r="A15" s="3">
        <v>11</v>
      </c>
      <c r="B15" s="21" t="s">
        <v>31</v>
      </c>
      <c r="C15" s="21" t="s">
        <v>0</v>
      </c>
      <c r="D15" s="1">
        <v>4</v>
      </c>
      <c r="E15" s="1">
        <v>0</v>
      </c>
      <c r="F15" s="2">
        <f t="shared" si="4"/>
        <v>0</v>
      </c>
      <c r="G15" s="2">
        <v>0</v>
      </c>
      <c r="H15" s="2">
        <f t="shared" si="5"/>
        <v>0</v>
      </c>
      <c r="I15" s="2">
        <v>0</v>
      </c>
      <c r="J15" s="2">
        <f t="shared" si="6"/>
        <v>0</v>
      </c>
      <c r="K15" s="2">
        <f t="shared" si="7"/>
        <v>0</v>
      </c>
      <c r="L15" s="9"/>
    </row>
    <row r="16" spans="1:12" ht="22.8" x14ac:dyDescent="0.3">
      <c r="A16" s="3">
        <v>12</v>
      </c>
      <c r="B16" s="21" t="s">
        <v>32</v>
      </c>
      <c r="C16" s="21" t="s">
        <v>0</v>
      </c>
      <c r="D16" s="1">
        <v>4</v>
      </c>
      <c r="E16" s="1">
        <v>0</v>
      </c>
      <c r="F16" s="2">
        <f t="shared" ref="F16" si="8">E16*D16</f>
        <v>0</v>
      </c>
      <c r="G16" s="2">
        <v>0</v>
      </c>
      <c r="H16" s="2">
        <f t="shared" ref="H16" si="9">G16*D16</f>
        <v>0</v>
      </c>
      <c r="I16" s="2">
        <v>0</v>
      </c>
      <c r="J16" s="2">
        <f t="shared" ref="J16" si="10">I16*D16</f>
        <v>0</v>
      </c>
      <c r="K16" s="2">
        <f t="shared" ref="K16" si="11">J16+H16+F16</f>
        <v>0</v>
      </c>
      <c r="L16" s="9"/>
    </row>
    <row r="17" spans="1:12" x14ac:dyDescent="0.3">
      <c r="A17" s="3">
        <v>13</v>
      </c>
      <c r="B17" s="18" t="s">
        <v>36</v>
      </c>
      <c r="C17" s="18" t="s">
        <v>0</v>
      </c>
      <c r="D17" s="1">
        <v>1</v>
      </c>
      <c r="E17" s="1">
        <v>0</v>
      </c>
      <c r="F17" s="2">
        <f t="shared" si="0"/>
        <v>0</v>
      </c>
      <c r="G17" s="2">
        <v>0</v>
      </c>
      <c r="H17" s="2">
        <f t="shared" si="1"/>
        <v>0</v>
      </c>
      <c r="I17" s="2">
        <v>0</v>
      </c>
      <c r="J17" s="2">
        <f t="shared" si="2"/>
        <v>0</v>
      </c>
      <c r="K17" s="2">
        <f t="shared" si="3"/>
        <v>0</v>
      </c>
      <c r="L17" s="9"/>
    </row>
    <row r="18" spans="1:12" ht="21.6" x14ac:dyDescent="0.3">
      <c r="A18" s="3">
        <v>14</v>
      </c>
      <c r="B18" s="18" t="s">
        <v>37</v>
      </c>
      <c r="C18" s="18" t="s">
        <v>34</v>
      </c>
      <c r="D18" s="1">
        <v>1</v>
      </c>
      <c r="E18" s="1">
        <v>0</v>
      </c>
      <c r="F18" s="2">
        <f t="shared" si="0"/>
        <v>0</v>
      </c>
      <c r="G18" s="2">
        <v>0</v>
      </c>
      <c r="H18" s="2">
        <f t="shared" si="1"/>
        <v>0</v>
      </c>
      <c r="I18" s="2">
        <v>0</v>
      </c>
      <c r="J18" s="2">
        <f t="shared" si="2"/>
        <v>0</v>
      </c>
      <c r="K18" s="2">
        <f t="shared" si="3"/>
        <v>0</v>
      </c>
      <c r="L18" s="9"/>
    </row>
    <row r="19" spans="1:12" ht="21.6" x14ac:dyDescent="0.3">
      <c r="A19" s="3">
        <v>15</v>
      </c>
      <c r="B19" s="18" t="s">
        <v>38</v>
      </c>
      <c r="C19" s="18" t="s">
        <v>1</v>
      </c>
      <c r="D19" s="1">
        <v>350</v>
      </c>
      <c r="E19" s="1">
        <v>0</v>
      </c>
      <c r="F19" s="2">
        <f t="shared" si="0"/>
        <v>0</v>
      </c>
      <c r="G19" s="2">
        <v>0</v>
      </c>
      <c r="H19" s="2">
        <f t="shared" si="1"/>
        <v>0</v>
      </c>
      <c r="I19" s="2">
        <v>0</v>
      </c>
      <c r="J19" s="2">
        <f t="shared" si="2"/>
        <v>0</v>
      </c>
      <c r="K19" s="2">
        <f t="shared" si="3"/>
        <v>0</v>
      </c>
      <c r="L19" s="9"/>
    </row>
    <row r="20" spans="1:12" x14ac:dyDescent="0.3">
      <c r="A20" s="4">
        <v>16</v>
      </c>
      <c r="B20" s="18" t="s">
        <v>16</v>
      </c>
      <c r="C20" s="18"/>
      <c r="D20" s="1"/>
      <c r="E20" s="1"/>
      <c r="F20" s="2">
        <f>SUM(F5:F19)</f>
        <v>0</v>
      </c>
      <c r="G20" s="2"/>
      <c r="H20" s="2">
        <f>SUM(H5:H19)</f>
        <v>0</v>
      </c>
      <c r="I20" s="2"/>
      <c r="J20" s="2">
        <f>SUM(J5:J19)</f>
        <v>0</v>
      </c>
      <c r="K20" s="2">
        <f t="shared" ref="K20" si="12">J20+H20+F20</f>
        <v>0</v>
      </c>
      <c r="L20" s="15" t="s">
        <v>2</v>
      </c>
    </row>
    <row r="21" spans="1:12" x14ac:dyDescent="0.3">
      <c r="A21" s="4">
        <v>17</v>
      </c>
      <c r="B21" s="18" t="s">
        <v>17</v>
      </c>
      <c r="C21" s="34">
        <v>0.06</v>
      </c>
      <c r="D21" s="35"/>
      <c r="E21" s="35"/>
      <c r="F21" s="35"/>
      <c r="G21" s="35"/>
      <c r="H21" s="35"/>
      <c r="I21" s="35"/>
      <c r="J21" s="36"/>
      <c r="K21" s="2">
        <f>F20*0.06</f>
        <v>0</v>
      </c>
      <c r="L21" s="15" t="s">
        <v>2</v>
      </c>
    </row>
    <row r="22" spans="1:12" x14ac:dyDescent="0.3">
      <c r="A22" s="4">
        <v>18</v>
      </c>
      <c r="B22" s="18" t="s">
        <v>9</v>
      </c>
      <c r="C22" s="31"/>
      <c r="D22" s="32"/>
      <c r="E22" s="32"/>
      <c r="F22" s="32"/>
      <c r="G22" s="32"/>
      <c r="H22" s="32"/>
      <c r="I22" s="32"/>
      <c r="J22" s="33"/>
      <c r="K22" s="2">
        <f>K21+K20</f>
        <v>0</v>
      </c>
      <c r="L22" s="9"/>
    </row>
    <row r="23" spans="1:12" x14ac:dyDescent="0.3">
      <c r="A23" s="4">
        <v>19</v>
      </c>
      <c r="B23" s="18" t="s">
        <v>18</v>
      </c>
      <c r="C23" s="34">
        <v>0.06</v>
      </c>
      <c r="D23" s="35"/>
      <c r="E23" s="35"/>
      <c r="F23" s="35"/>
      <c r="G23" s="35"/>
      <c r="H23" s="35"/>
      <c r="I23" s="35"/>
      <c r="J23" s="36"/>
      <c r="K23" s="2">
        <f>K22*0.06</f>
        <v>0</v>
      </c>
      <c r="L23" s="9"/>
    </row>
    <row r="24" spans="1:12" x14ac:dyDescent="0.3">
      <c r="A24" s="4">
        <v>20</v>
      </c>
      <c r="B24" s="18" t="s">
        <v>9</v>
      </c>
      <c r="C24" s="31"/>
      <c r="D24" s="32"/>
      <c r="E24" s="32"/>
      <c r="F24" s="32"/>
      <c r="G24" s="32"/>
      <c r="H24" s="32"/>
      <c r="I24" s="32"/>
      <c r="J24" s="33"/>
      <c r="K24" s="2">
        <f>K23+K22</f>
        <v>0</v>
      </c>
      <c r="L24" s="9"/>
    </row>
    <row r="25" spans="1:12" x14ac:dyDescent="0.3">
      <c r="A25" s="4">
        <v>21</v>
      </c>
      <c r="B25" s="5" t="s">
        <v>19</v>
      </c>
      <c r="C25" s="34">
        <v>0.04</v>
      </c>
      <c r="D25" s="35"/>
      <c r="E25" s="35"/>
      <c r="F25" s="35"/>
      <c r="G25" s="35"/>
      <c r="H25" s="35"/>
      <c r="I25" s="35"/>
      <c r="J25" s="36"/>
      <c r="K25" s="2">
        <f>K24*0.04</f>
        <v>0</v>
      </c>
      <c r="L25" s="9"/>
    </row>
    <row r="26" spans="1:12" x14ac:dyDescent="0.3">
      <c r="A26" s="4">
        <v>22</v>
      </c>
      <c r="B26" s="18" t="s">
        <v>9</v>
      </c>
      <c r="C26" s="31"/>
      <c r="D26" s="32"/>
      <c r="E26" s="32"/>
      <c r="F26" s="32"/>
      <c r="G26" s="32"/>
      <c r="H26" s="32"/>
      <c r="I26" s="32"/>
      <c r="J26" s="33"/>
      <c r="K26" s="2">
        <f>K25+K24</f>
        <v>0</v>
      </c>
      <c r="L26" s="9"/>
    </row>
    <row r="27" spans="1:12" x14ac:dyDescent="0.3">
      <c r="A27" s="4">
        <v>23</v>
      </c>
      <c r="B27" s="5" t="s">
        <v>20</v>
      </c>
      <c r="C27" s="34">
        <v>0.06</v>
      </c>
      <c r="D27" s="35"/>
      <c r="E27" s="35"/>
      <c r="F27" s="35"/>
      <c r="G27" s="35"/>
      <c r="H27" s="35"/>
      <c r="I27" s="35"/>
      <c r="J27" s="36"/>
      <c r="K27" s="2">
        <f>K26*0.06</f>
        <v>0</v>
      </c>
      <c r="L27" s="9"/>
    </row>
    <row r="28" spans="1:12" x14ac:dyDescent="0.3">
      <c r="A28" s="4">
        <v>24</v>
      </c>
      <c r="B28" s="18" t="s">
        <v>9</v>
      </c>
      <c r="C28" s="31"/>
      <c r="D28" s="32"/>
      <c r="E28" s="32"/>
      <c r="F28" s="32"/>
      <c r="G28" s="32"/>
      <c r="H28" s="32"/>
      <c r="I28" s="32"/>
      <c r="J28" s="33"/>
      <c r="K28" s="2">
        <f>K27+K26</f>
        <v>0</v>
      </c>
      <c r="L28" s="9"/>
    </row>
    <row r="29" spans="1:12" x14ac:dyDescent="0.3">
      <c r="A29" s="4">
        <v>25</v>
      </c>
      <c r="B29" s="18" t="s">
        <v>21</v>
      </c>
      <c r="C29" s="34">
        <v>0.18</v>
      </c>
      <c r="D29" s="35"/>
      <c r="E29" s="35"/>
      <c r="F29" s="35"/>
      <c r="G29" s="35"/>
      <c r="H29" s="35"/>
      <c r="I29" s="35"/>
      <c r="J29" s="36"/>
      <c r="K29" s="2">
        <f>K28*0.18</f>
        <v>0</v>
      </c>
      <c r="L29" s="9" t="s">
        <v>2</v>
      </c>
    </row>
    <row r="30" spans="1:12" x14ac:dyDescent="0.3">
      <c r="A30" s="3">
        <v>26</v>
      </c>
      <c r="B30" s="18" t="s">
        <v>22</v>
      </c>
      <c r="C30" s="37"/>
      <c r="D30" s="38"/>
      <c r="E30" s="38"/>
      <c r="F30" s="38"/>
      <c r="G30" s="38"/>
      <c r="H30" s="38"/>
      <c r="I30" s="38"/>
      <c r="J30" s="39"/>
      <c r="K30" s="6">
        <f>K29+K28</f>
        <v>0</v>
      </c>
      <c r="L30" s="15"/>
    </row>
    <row r="31" spans="1:12" x14ac:dyDescent="0.3">
      <c r="A31" s="3">
        <v>27</v>
      </c>
      <c r="B31" s="7"/>
      <c r="C31" s="19"/>
      <c r="D31" s="19"/>
      <c r="E31" s="19"/>
      <c r="F31" s="19"/>
      <c r="G31" s="19"/>
      <c r="H31" s="19"/>
      <c r="I31" s="13"/>
      <c r="J31" s="19"/>
      <c r="K31" s="8"/>
      <c r="L31" s="9"/>
    </row>
    <row r="32" spans="1:12" x14ac:dyDescent="0.3">
      <c r="A32" s="3">
        <v>28</v>
      </c>
      <c r="B32" s="22"/>
      <c r="C32" s="23"/>
      <c r="D32" s="23"/>
      <c r="E32" s="23"/>
      <c r="F32" s="23"/>
      <c r="G32" s="23"/>
      <c r="H32" s="23"/>
      <c r="I32" s="23"/>
      <c r="J32" s="23"/>
      <c r="K32" s="24"/>
      <c r="L32" s="9"/>
    </row>
    <row r="33" spans="1:12" x14ac:dyDescent="0.3">
      <c r="A33" s="10">
        <v>29</v>
      </c>
      <c r="B33" s="22"/>
      <c r="C33" s="23"/>
      <c r="D33" s="23"/>
      <c r="E33" s="23"/>
      <c r="F33" s="23"/>
      <c r="G33" s="23"/>
      <c r="H33" s="23"/>
      <c r="I33" s="23"/>
      <c r="J33" s="23"/>
      <c r="K33" s="24"/>
      <c r="L33" s="9"/>
    </row>
    <row r="34" spans="1:12" x14ac:dyDescent="0.3">
      <c r="A34" s="10">
        <v>30</v>
      </c>
      <c r="B34" s="25"/>
      <c r="C34" s="26"/>
      <c r="D34" s="26"/>
      <c r="E34" s="26"/>
      <c r="F34" s="26"/>
      <c r="G34" s="26"/>
      <c r="H34" s="26"/>
      <c r="I34" s="26"/>
      <c r="J34" s="26"/>
      <c r="K34" s="27"/>
      <c r="L34" s="9"/>
    </row>
    <row r="35" spans="1:12" x14ac:dyDescent="0.3">
      <c r="A35" s="10">
        <v>31</v>
      </c>
      <c r="B35" s="28"/>
      <c r="C35" s="29"/>
      <c r="D35" s="29"/>
      <c r="E35" s="29"/>
      <c r="F35" s="29"/>
      <c r="G35" s="29"/>
      <c r="H35" s="29"/>
      <c r="I35" s="29"/>
      <c r="J35" s="29"/>
      <c r="K35" s="30"/>
      <c r="L35" s="9"/>
    </row>
    <row r="36" spans="1:12" x14ac:dyDescent="0.3">
      <c r="A36" s="11" t="s">
        <v>2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9"/>
    </row>
    <row r="37" spans="1:12" x14ac:dyDescent="0.3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4" t="s">
        <v>2</v>
      </c>
      <c r="L37" s="9"/>
    </row>
  </sheetData>
  <mergeCells count="24">
    <mergeCell ref="A1:B1"/>
    <mergeCell ref="C1:K2"/>
    <mergeCell ref="A2:B2"/>
    <mergeCell ref="A3:A4"/>
    <mergeCell ref="B3:B4"/>
    <mergeCell ref="C3:C4"/>
    <mergeCell ref="D3:D4"/>
    <mergeCell ref="E3:F3"/>
    <mergeCell ref="G3:H3"/>
    <mergeCell ref="I3:J3"/>
    <mergeCell ref="C21:J21"/>
    <mergeCell ref="C22:J22"/>
    <mergeCell ref="C23:J23"/>
    <mergeCell ref="C24:J24"/>
    <mergeCell ref="C25:J25"/>
    <mergeCell ref="B32:K32"/>
    <mergeCell ref="B33:K33"/>
    <mergeCell ref="B34:K34"/>
    <mergeCell ref="B35:K35"/>
    <mergeCell ref="C26:J26"/>
    <mergeCell ref="C27:J27"/>
    <mergeCell ref="C28:J28"/>
    <mergeCell ref="C29:J29"/>
    <mergeCell ref="C30:J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განფასება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2021-06-03T11:42:09Z</dcterms:modified>
</cp:coreProperties>
</file>